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0"/>
  <workbookPr defaultThemeVersion="166925"/>
  <mc:AlternateContent xmlns:mc="http://schemas.openxmlformats.org/markup-compatibility/2006">
    <mc:Choice Requires="x15">
      <x15ac:absPath xmlns:x15ac="http://schemas.microsoft.com/office/spreadsheetml/2010/11/ac" url="https://scag.sharepoint.com/sites/PlanningStrategyDepartment/Shared Documents/Local Planning/Go Human/2023 FFY OTS/4. Go Human Safety Strategies/1. Development Content/Community Hubs/Application/"/>
    </mc:Choice>
  </mc:AlternateContent>
  <xr:revisionPtr revIDLastSave="0" documentId="8_{B5D931A0-E825-42C0-84C8-C90B6F387DDD}" xr6:coauthVersionLast="47" xr6:coauthVersionMax="47" xr10:uidLastSave="{00000000-0000-0000-0000-000000000000}"/>
  <bookViews>
    <workbookView xWindow="-120" yWindow="-120" windowWidth="29040" windowHeight="15840" xr2:uid="{E4BABB69-EF5F-403A-8050-DD4BDACE3E59}"/>
  </bookViews>
  <sheets>
    <sheet name="Evaluation Rubric" sheetId="4" r:id="rId1"/>
    <sheet name="Questions" sheetId="1" r:id="rId2"/>
    <sheet name="Criteria"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C7" i="2"/>
  <c r="D2" i="2"/>
  <c r="D4" i="2"/>
  <c r="D5" i="2"/>
  <c r="D6" i="2"/>
  <c r="D3" i="2"/>
  <c r="D7" i="2" l="1"/>
</calcChain>
</file>

<file path=xl/sharedStrings.xml><?xml version="1.0" encoding="utf-8"?>
<sst xmlns="http://schemas.openxmlformats.org/spreadsheetml/2006/main" count="109" uniqueCount="62">
  <si>
    <t>#</t>
  </si>
  <si>
    <t>Section</t>
  </si>
  <si>
    <t>Word Limit</t>
  </si>
  <si>
    <t>Criteria (Internal)</t>
  </si>
  <si>
    <t>Point Value</t>
  </si>
  <si>
    <t>Question</t>
  </si>
  <si>
    <t xml:space="preserve">Low </t>
  </si>
  <si>
    <t>Medium</t>
  </si>
  <si>
    <t>High</t>
  </si>
  <si>
    <t>Context</t>
  </si>
  <si>
    <t>Equity &amp; Justice</t>
  </si>
  <si>
    <t>Describe the communities your project will serve and how it will prioritize results for those most harmed by traffic injuries and fatalities.</t>
  </si>
  <si>
    <t>Project does not serve populations most harmed by traffic injuries and fatalities 
(1 - 3 points)_x000D_</t>
  </si>
  <si>
    <t>Identified populations are not people most harmed by traffic injuries and fatalities or provides a generalized and vague description of the community. 
(4 - 6 points)</t>
  </si>
  <si>
    <t>Application makes a strong connection to people most harmed by traffic injuries and fatalities.
(7 - 10 points)</t>
  </si>
  <si>
    <t>What are the primary safety needs or issues this project will address?</t>
  </si>
  <si>
    <t>Applicant does not clearly identify safety concerns.
(1 - 3 points)</t>
  </si>
  <si>
    <t>Applicant identifies safety concerns, but those concerns are not clearly connected with the program goal to increase the safety of people most harmed by traffic injuries and fatalities.
(4 - 6 points)</t>
  </si>
  <si>
    <t>Applicant clearly identifies safety concerns connected to program goal to increase the safety of people most harmed by traffic injuries and fatalities.
(7 - 10 points)_x000D_</t>
  </si>
  <si>
    <t>Proposed Project  </t>
  </si>
  <si>
    <t>Impact</t>
  </si>
  <si>
    <t>Summarize the proposed traffic safety strategy. What actions will you take during the implementation period and what impact will they have to address the stated traffic safety issues of the community described in the Problem Statement?</t>
  </si>
  <si>
    <t>The actions that the applicant describes are not effective in addressing the traffic safety issue of the target community. 
(1 - 4 points)</t>
  </si>
  <si>
    <t>Actions described are moderately effective. 
(5 - 10 points)</t>
  </si>
  <si>
    <t>Applicant offers a robust, creative approach for addressing the traffic safety issues of the target community.
(11 - 15 points)</t>
  </si>
  <si>
    <t xml:space="preserve">What are the anticipated objectives and outcomes? How will your project track and evaluate outcomes and impact? </t>
  </si>
  <si>
    <t xml:space="preserve">Applicant identifies vague objectives and/or outcomes and provides little or no detail on methods to track success. 
(1 - 3 points) </t>
  </si>
  <si>
    <t xml:space="preserve">Applicant identifies objectives and outcomes and proposes moderately effective methods of tracking success. 
(4 - 6 points) </t>
  </si>
  <si>
    <t xml:space="preserve">Applicant details clear objectives and outcomes that strongly align with program goals and uses equitable and/or participatory methods of determining success. 
(7 - 10 points) </t>
  </si>
  <si>
    <t>N/A</t>
  </si>
  <si>
    <t>Engagement</t>
  </si>
  <si>
    <t>How many people do you anticipate reaching?</t>
  </si>
  <si>
    <t>Imperial and Ventura: 
5 - 11 = 2
1 - 4 = 1
Riverside and San Bernardino
12 - 24 = 2
5 - 11 = 1
Los Angeles and Orange
25 - 49 = 2
12 - 24 = 1</t>
  </si>
  <si>
    <t>Imperial and Ventura: 
25 - 49 = 4
12 - 24 = 3
Riverside and San Bernardino
50 - 74 = 4
25 - 49 = 3
Los Angeles and Orange
75 - 99 = 4
50 - 74 = 3</t>
  </si>
  <si>
    <t>Imperial and Ventura: 
50+ people = 5
Riverside and San Bernardino
75+ people = 5
Los Angeles and Orange
100+ people = 5</t>
  </si>
  <si>
    <t>Explain the steps you will take to reach this audience.</t>
  </si>
  <si>
    <t>The steps that the applicant describes are not effective in reaching the identified audience. 
(1 - 3 points)</t>
  </si>
  <si>
    <t>Steps described are moderately effective. 
(4 - 6 points)</t>
  </si>
  <si>
    <t>Applicant offers a robust, creative approach for reaching their audience and thoughtfully positions the project to strategically build on existing community resources and needs. 
(7 - 10 points)</t>
  </si>
  <si>
    <t>Qualifications </t>
  </si>
  <si>
    <t>Feasibility</t>
  </si>
  <si>
    <t>What are your qualifications to carry out this project? Please include your qualifications in relation to the experience in carrying out similar projects and the communities described in the Problem Statement.</t>
  </si>
  <si>
    <t>Some knowledge: applicant demonstrates only a basic understanding of community needs. Applicant only vaguely describes a relationship with the community and/or experience with similar projects.
(1 - 3 points)</t>
  </si>
  <si>
    <t>Community informant: applicant has expertise of local community needs though may not clearly articulate traffic safety issues.
(4 - 6 points)_x000D_</t>
  </si>
  <si>
    <t>Community leader: Applicant demonstrates the qualifications that can address traffic safety in the target area and an authentic relationship to the target populations.
(7 - 10 points)</t>
  </si>
  <si>
    <t xml:space="preserve">How do you plan to implement your project within the implementation period and within budget? Please list key dates for project steps and actions based on the project implementation period, May through August 2024. </t>
  </si>
  <si>
    <t>Applicant does not clearly detail a plan to implement the project on time and within budget. Does not identify key dates. 
(1 - 3 points)</t>
  </si>
  <si>
    <t>Applicant details a plan that can be implemented within the project period and provides key dates and milestones.
(4 - 6 points)</t>
  </si>
  <si>
    <t>Applicant details a  robust plan that can be implemented within the project period and identifies resources and/or partnerships that can support their work.
(7 - 10 points)</t>
  </si>
  <si>
    <t>Budget</t>
  </si>
  <si>
    <t>Cost-Effectiveness</t>
  </si>
  <si>
    <t>Proposed budget: 
1) identifies costs that do not direclty support the project and costs cannot be modified to shift to eligible cost categories;
2) includes labor costs that are too low or too high, making implementation of the project difficult;
3) provides minimal or no supporting documentation; and
4)  exceeds $30,000 and cannot be done within budget.
(1 - 7 points and/or disqualification)</t>
  </si>
  <si>
    <t>Proposed budget: 
1) identifies costs that do not directly support project but can be modified during the scope refinement period;
2) includes labor costs that are low or high, but can be modified during the scope refinement period;
3) provides insufficient or incomplete supporting documentation; and
4) budget amount requires modification.
(8 - 14 points)</t>
  </si>
  <si>
    <t>Proposed budget: 
1) identifies costs that support the budget; 
2) includes labor costs commiserate with the amount of work necessary to complete the project;
3) provides complete supporting documentation; and
4) reflects a total budget equal to or under $30,000.
(15 - 20 points)</t>
  </si>
  <si>
    <t>Describe the communities your project will serve and how it will prioritize outcomes for those most harmed by traffic injuries and fatalities.</t>
  </si>
  <si>
    <t>Summarize the proposed traffic safety strategy. What actions will you take during the implementation period to address the stated traffic safety issues of the community described in the Problem Statement?</t>
  </si>
  <si>
    <t xml:space="preserve">What are the anticipated objectives and outcomes? How will your project track and evaluate outcomes and effectiveness? </t>
  </si>
  <si>
    <t>How do you plan to implement your project within the implementation period and within budget?</t>
  </si>
  <si>
    <t>Criteria</t>
  </si>
  <si>
    <t>Weight</t>
  </si>
  <si>
    <t>Current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</si>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</sst>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rgb="FFE2EFDA"/>
        <bgColor indexed="64"/>
      </patternFill>
    </fill>
    <fill>
      <patternFill patternType="solid">
        <fgColor rgb="FFFFF2CC"/>
        <bgColor indexed="64"/>
      </patternFill>
    </fill>
    <fill>
      <patternFill patternType="solid">
        <fgColor rgb="FFD9E1F2"/>
        <bgColor indexed="64"/>
      </patternFill>
    </fill>
    <fill>
      <patternFill patternType="solid">
        <fgColor rgb="FFD0CECE"/>
        <bgColor indexed="64"/>
      </patternFill>
    </fill>
    <fill>
      <patternFill patternType="solid">
        <fgColor theme="9" tint="0.79998168889431442"/>
        <bgColor indexed="64"/>
      </patternFill>
    </fill>
    <fill>
      <patternFill patternType="solid">
        <fgColor theme="5" tint="0.79998168889431442"/>
        <bgColor indexed="64"/>
      </patternFill>
    </fill>
  </fills>
  <borders count="7">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style="thin">
        <color rgb="FFFFFFFF"/>
      </left>
      <right/>
      <top/>
      <bottom style="thin">
        <color rgb="FFFFFFFF"/>
      </bottom>
      <diagonal/>
    </border>
  </borders>
  <cellStyleXfs count="1">
    <xf numFmtId="0" fontId="0" fillId="0" borderId="0"/>
  </cellStyleXfs>
  <cellXfs count="51">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0" fillId="3" borderId="2" xfId="0" applyFill="1" applyBorder="1"/>
    <xf numFmtId="0" fontId="0" fillId="3" borderId="2" xfId="0" applyFill="1" applyBorder="1" applyAlignment="1">
      <alignment wrapText="1"/>
    </xf>
    <xf numFmtId="0" fontId="0" fillId="2" borderId="3" xfId="0" applyFill="1" applyBorder="1"/>
    <xf numFmtId="0" fontId="0" fillId="2" borderId="3" xfId="0" applyFill="1" applyBorder="1" applyAlignment="1">
      <alignment wrapText="1"/>
    </xf>
    <xf numFmtId="0" fontId="0" fillId="4" borderId="2" xfId="0" applyFill="1" applyBorder="1"/>
    <xf numFmtId="0" fontId="0" fillId="4" borderId="2" xfId="0" applyFill="1" applyBorder="1" applyAlignment="1">
      <alignment wrapText="1"/>
    </xf>
    <xf numFmtId="0" fontId="0" fillId="5" borderId="2" xfId="0" applyFill="1" applyBorder="1"/>
    <xf numFmtId="0" fontId="0" fillId="5" borderId="2" xfId="0" applyFill="1" applyBorder="1" applyAlignment="1">
      <alignment wrapText="1"/>
    </xf>
    <xf numFmtId="0" fontId="0" fillId="4" borderId="3" xfId="0" applyFill="1" applyBorder="1"/>
    <xf numFmtId="0" fontId="0" fillId="4" borderId="3" xfId="0" applyFill="1" applyBorder="1" applyAlignment="1">
      <alignment wrapText="1"/>
    </xf>
    <xf numFmtId="0" fontId="0" fillId="5" borderId="1" xfId="0" applyFill="1" applyBorder="1"/>
    <xf numFmtId="0" fontId="0" fillId="4" borderId="1" xfId="0" applyFill="1" applyBorder="1"/>
    <xf numFmtId="0" fontId="0" fillId="4" borderId="5" xfId="0" applyFill="1" applyBorder="1"/>
    <xf numFmtId="0" fontId="0" fillId="5" borderId="4" xfId="0" applyFill="1" applyBorder="1"/>
    <xf numFmtId="0" fontId="0" fillId="4" borderId="4" xfId="0" applyFill="1" applyBorder="1"/>
    <xf numFmtId="0" fontId="0" fillId="3" borderId="1" xfId="0" applyFill="1" applyBorder="1"/>
    <xf numFmtId="0" fontId="0" fillId="3" borderId="1" xfId="0" applyFill="1" applyBorder="1" applyAlignment="1">
      <alignment wrapText="1"/>
    </xf>
    <xf numFmtId="0" fontId="0" fillId="4" borderId="1" xfId="0" applyFill="1" applyBorder="1" applyAlignment="1">
      <alignment wrapText="1"/>
    </xf>
    <xf numFmtId="0" fontId="0" fillId="4" borderId="5" xfId="0" applyFill="1" applyBorder="1" applyAlignment="1">
      <alignment wrapText="1"/>
    </xf>
    <xf numFmtId="0" fontId="0" fillId="5" borderId="1" xfId="0" applyFill="1" applyBorder="1" applyAlignment="1">
      <alignment wrapText="1"/>
    </xf>
    <xf numFmtId="0" fontId="0" fillId="3" borderId="3" xfId="0" applyFill="1" applyBorder="1"/>
    <xf numFmtId="0" fontId="0" fillId="4" borderId="3" xfId="0" applyFill="1" applyBorder="1" applyAlignment="1">
      <alignment vertical="top" wrapText="1"/>
    </xf>
    <xf numFmtId="0" fontId="0" fillId="4" borderId="2" xfId="0" applyFill="1" applyBorder="1" applyAlignment="1">
      <alignment vertical="top" wrapText="1"/>
    </xf>
    <xf numFmtId="0" fontId="0" fillId="3" borderId="2" xfId="0" applyFill="1" applyBorder="1" applyAlignment="1">
      <alignment vertical="top" wrapText="1"/>
    </xf>
    <xf numFmtId="0" fontId="0" fillId="5" borderId="2" xfId="0" applyFill="1" applyBorder="1" applyAlignment="1">
      <alignment vertical="top" wrapText="1"/>
    </xf>
    <xf numFmtId="0" fontId="0" fillId="6" borderId="3" xfId="0" applyFill="1" applyBorder="1"/>
    <xf numFmtId="0" fontId="0" fillId="6" borderId="3" xfId="0" applyFill="1" applyBorder="1" applyAlignment="1">
      <alignment wrapText="1"/>
    </xf>
    <xf numFmtId="0" fontId="0" fillId="6" borderId="3" xfId="0" applyFill="1" applyBorder="1" applyAlignment="1">
      <alignment vertical="top" wrapText="1"/>
    </xf>
    <xf numFmtId="0" fontId="0" fillId="6" borderId="2" xfId="0" applyFill="1" applyBorder="1" applyAlignment="1">
      <alignment vertical="top" wrapText="1"/>
    </xf>
    <xf numFmtId="0" fontId="0" fillId="6" borderId="1" xfId="0" applyFill="1" applyBorder="1" applyAlignment="1">
      <alignment wrapText="1"/>
    </xf>
    <xf numFmtId="0" fontId="0" fillId="6" borderId="2" xfId="0" applyFill="1" applyBorder="1"/>
    <xf numFmtId="0" fontId="0" fillId="6" borderId="4" xfId="0" applyFill="1" applyBorder="1" applyAlignment="1">
      <alignment vertical="top" wrapText="1"/>
    </xf>
    <xf numFmtId="0" fontId="0" fillId="7" borderId="4" xfId="0" applyFill="1" applyBorder="1"/>
    <xf numFmtId="0" fontId="0" fillId="7" borderId="6" xfId="0" applyFill="1" applyBorder="1" applyAlignment="1">
      <alignment wrapText="1"/>
    </xf>
    <xf numFmtId="0" fontId="0" fillId="7" borderId="6" xfId="0" applyFill="1" applyBorder="1"/>
    <xf numFmtId="0" fontId="0" fillId="7" borderId="4" xfId="0" applyFill="1" applyBorder="1" applyAlignment="1">
      <alignment vertical="top" wrapText="1"/>
    </xf>
    <xf numFmtId="0" fontId="0" fillId="7" borderId="2" xfId="0" applyFill="1" applyBorder="1" applyAlignment="1">
      <alignment vertical="top" wrapText="1"/>
    </xf>
    <xf numFmtId="0" fontId="0" fillId="7" borderId="3" xfId="0" applyFill="1" applyBorder="1"/>
    <xf numFmtId="0" fontId="0" fillId="7" borderId="5" xfId="0" applyFill="1" applyBorder="1" applyAlignment="1">
      <alignment wrapText="1"/>
    </xf>
    <xf numFmtId="0" fontId="0" fillId="7" borderId="5" xfId="0" applyFill="1" applyBorder="1"/>
    <xf numFmtId="0" fontId="0" fillId="7" borderId="2" xfId="0" applyFill="1" applyBorder="1"/>
    <xf numFmtId="0" fontId="0" fillId="7" borderId="3" xfId="0" applyFill="1" applyBorder="1" applyAlignment="1">
      <alignment vertical="top" wrapText="1"/>
    </xf>
    <xf numFmtId="0" fontId="0" fillId="6" borderId="2" xfId="0" applyFill="1" applyBorder="1" applyAlignment="1">
      <alignment wrapText="1"/>
    </xf>
    <xf numFmtId="0" fontId="0" fillId="6" borderId="1" xfId="0" applyFill="1" applyBorder="1"/>
    <xf numFmtId="0" fontId="0" fillId="6" borderId="0" xfId="0" applyFill="1"/>
    <xf numFmtId="0" fontId="0" fillId="7" borderId="4" xfId="0" applyFill="1" applyBorder="1" applyAlignment="1">
      <alignment wrapText="1"/>
    </xf>
    <xf numFmtId="0" fontId="0" fillId="7" borderId="3"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D4623-962C-449D-87AC-704DC00D0B9C}">
  <dimension ref="A1:I10"/>
  <sheetViews>
    <sheetView tabSelected="1" workbookViewId="0">
      <pane ySplit="1" topLeftCell="A2" activePane="bottomLeft" state="frozen"/>
      <selection pane="bottomLeft" activeCell="G5" sqref="G5"/>
    </sheetView>
  </sheetViews>
  <sheetFormatPr defaultRowHeight="15"/>
  <cols>
    <col min="1" max="1" width="2.28515625" bestFit="1" customWidth="1"/>
    <col min="2" max="2" width="18.85546875" bestFit="1" customWidth="1"/>
    <col min="4" max="4" width="17.140625" bestFit="1" customWidth="1"/>
    <col min="5" max="5" width="11.42578125" bestFit="1" customWidth="1"/>
    <col min="6" max="6" width="55.85546875" style="3" customWidth="1"/>
    <col min="7" max="7" width="38.7109375" style="3" customWidth="1"/>
    <col min="8" max="8" width="40.140625" style="3" customWidth="1"/>
    <col min="9" max="9" width="35.85546875" style="3" customWidth="1"/>
  </cols>
  <sheetData>
    <row r="1" spans="1:9" ht="30.75">
      <c r="A1" s="1" t="s">
        <v>0</v>
      </c>
      <c r="B1" s="1" t="s">
        <v>1</v>
      </c>
      <c r="C1" s="2" t="s">
        <v>2</v>
      </c>
      <c r="D1" s="1" t="s">
        <v>3</v>
      </c>
      <c r="E1" s="1" t="s">
        <v>4</v>
      </c>
      <c r="F1" s="2" t="s">
        <v>5</v>
      </c>
      <c r="G1" s="2" t="s">
        <v>6</v>
      </c>
      <c r="H1" s="2" t="s">
        <v>7</v>
      </c>
      <c r="I1" s="2" t="s">
        <v>8</v>
      </c>
    </row>
    <row r="2" spans="1:9" ht="76.5">
      <c r="A2">
        <v>1</v>
      </c>
      <c r="B2" s="29" t="s">
        <v>9</v>
      </c>
      <c r="C2" s="30">
        <v>200</v>
      </c>
      <c r="D2" s="29" t="s">
        <v>10</v>
      </c>
      <c r="E2" s="29">
        <v>10</v>
      </c>
      <c r="F2" s="31" t="s">
        <v>11</v>
      </c>
      <c r="G2" s="32" t="s">
        <v>12</v>
      </c>
      <c r="H2" s="32" t="s">
        <v>13</v>
      </c>
      <c r="I2" s="32" t="s">
        <v>14</v>
      </c>
    </row>
    <row r="3" spans="1:9" ht="91.5">
      <c r="A3">
        <v>2</v>
      </c>
      <c r="B3" s="29" t="s">
        <v>9</v>
      </c>
      <c r="C3" s="33">
        <v>200</v>
      </c>
      <c r="D3" s="29" t="s">
        <v>10</v>
      </c>
      <c r="E3" s="34">
        <v>10</v>
      </c>
      <c r="F3" s="32" t="s">
        <v>15</v>
      </c>
      <c r="G3" s="35" t="s">
        <v>16</v>
      </c>
      <c r="H3" s="35" t="s">
        <v>17</v>
      </c>
      <c r="I3" s="35" t="s">
        <v>18</v>
      </c>
    </row>
    <row r="4" spans="1:9" ht="60.75">
      <c r="A4">
        <v>3</v>
      </c>
      <c r="B4" s="4" t="s">
        <v>19</v>
      </c>
      <c r="C4" s="20">
        <v>350</v>
      </c>
      <c r="D4" s="19" t="s">
        <v>20</v>
      </c>
      <c r="E4" s="4">
        <v>15</v>
      </c>
      <c r="F4" s="27" t="s">
        <v>21</v>
      </c>
      <c r="G4" s="27" t="s">
        <v>22</v>
      </c>
      <c r="H4" s="27" t="s">
        <v>23</v>
      </c>
      <c r="I4" s="27" t="s">
        <v>24</v>
      </c>
    </row>
    <row r="5" spans="1:9" ht="91.5">
      <c r="A5">
        <v>4</v>
      </c>
      <c r="B5" s="4" t="s">
        <v>19</v>
      </c>
      <c r="C5" s="20">
        <v>300</v>
      </c>
      <c r="D5" s="19" t="s">
        <v>20</v>
      </c>
      <c r="E5" s="4">
        <v>10</v>
      </c>
      <c r="F5" s="27" t="s">
        <v>25</v>
      </c>
      <c r="G5" s="27" t="s">
        <v>26</v>
      </c>
      <c r="H5" s="27" t="s">
        <v>27</v>
      </c>
      <c r="I5" s="27" t="s">
        <v>28</v>
      </c>
    </row>
    <row r="6" spans="1:9" ht="167.25">
      <c r="A6">
        <v>5</v>
      </c>
      <c r="B6" s="36" t="s">
        <v>19</v>
      </c>
      <c r="C6" s="37" t="s">
        <v>29</v>
      </c>
      <c r="D6" s="38" t="s">
        <v>30</v>
      </c>
      <c r="E6" s="36">
        <v>5</v>
      </c>
      <c r="F6" s="39" t="s">
        <v>31</v>
      </c>
      <c r="G6" s="40" t="s">
        <v>32</v>
      </c>
      <c r="H6" s="40" t="s">
        <v>33</v>
      </c>
      <c r="I6" s="40" t="s">
        <v>34</v>
      </c>
    </row>
    <row r="7" spans="1:9" ht="91.5">
      <c r="A7">
        <v>6</v>
      </c>
      <c r="B7" s="41" t="s">
        <v>19</v>
      </c>
      <c r="C7" s="42">
        <v>200</v>
      </c>
      <c r="D7" s="43" t="s">
        <v>30</v>
      </c>
      <c r="E7" s="44">
        <v>10</v>
      </c>
      <c r="F7" s="45" t="s">
        <v>35</v>
      </c>
      <c r="G7" s="45" t="s">
        <v>36</v>
      </c>
      <c r="H7" s="45" t="s">
        <v>37</v>
      </c>
      <c r="I7" s="45" t="s">
        <v>38</v>
      </c>
    </row>
    <row r="8" spans="1:9" ht="91.5">
      <c r="A8">
        <v>7</v>
      </c>
      <c r="B8" s="8" t="s">
        <v>39</v>
      </c>
      <c r="C8" s="21">
        <v>200</v>
      </c>
      <c r="D8" s="15" t="s">
        <v>40</v>
      </c>
      <c r="E8" s="18">
        <v>10</v>
      </c>
      <c r="F8" s="26" t="s">
        <v>41</v>
      </c>
      <c r="G8" s="26" t="s">
        <v>42</v>
      </c>
      <c r="H8" s="26" t="s">
        <v>43</v>
      </c>
      <c r="I8" s="26" t="s">
        <v>44</v>
      </c>
    </row>
    <row r="9" spans="1:9" ht="91.5">
      <c r="A9">
        <v>8</v>
      </c>
      <c r="B9" s="12" t="s">
        <v>39</v>
      </c>
      <c r="C9" s="22">
        <v>200</v>
      </c>
      <c r="D9" s="16" t="s">
        <v>40</v>
      </c>
      <c r="E9" s="8">
        <v>10</v>
      </c>
      <c r="F9" s="25" t="s">
        <v>45</v>
      </c>
      <c r="G9" s="25" t="s">
        <v>46</v>
      </c>
      <c r="H9" s="25" t="s">
        <v>47</v>
      </c>
      <c r="I9" s="25" t="s">
        <v>48</v>
      </c>
    </row>
    <row r="10" spans="1:9" ht="183">
      <c r="A10">
        <v>9</v>
      </c>
      <c r="B10" s="10" t="s">
        <v>49</v>
      </c>
      <c r="C10" s="23" t="s">
        <v>29</v>
      </c>
      <c r="D10" s="14" t="s">
        <v>50</v>
      </c>
      <c r="E10" s="17">
        <v>20</v>
      </c>
      <c r="F10" s="28" t="s">
        <v>49</v>
      </c>
      <c r="G10" s="11" t="s">
        <v>51</v>
      </c>
      <c r="H10" s="11" t="s">
        <v>52</v>
      </c>
      <c r="I10" s="11" t="s">
        <v>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B82D-2574-4A61-8BEE-B3F23AF2953A}">
  <dimension ref="A1:F12"/>
  <sheetViews>
    <sheetView workbookViewId="0">
      <pane ySplit="1" topLeftCell="A2" activePane="bottomLeft" state="frozen"/>
      <selection pane="bottomLeft" activeCell="F8" sqref="F8"/>
    </sheetView>
  </sheetViews>
  <sheetFormatPr defaultRowHeight="15" customHeight="1"/>
  <cols>
    <col min="1" max="1" width="3.5703125" customWidth="1"/>
    <col min="2" max="2" width="18.42578125" bestFit="1" customWidth="1"/>
    <col min="3" max="3" width="62.28515625" style="3" customWidth="1"/>
    <col min="4" max="4" width="10.85546875" style="3" customWidth="1"/>
    <col min="5" max="5" width="16.42578125" customWidth="1"/>
    <col min="6" max="6" width="11" bestFit="1" customWidth="1"/>
  </cols>
  <sheetData>
    <row r="1" spans="1:6" s="1" customFormat="1">
      <c r="A1" s="1" t="s">
        <v>0</v>
      </c>
      <c r="B1" s="1" t="s">
        <v>1</v>
      </c>
      <c r="C1" s="2" t="s">
        <v>5</v>
      </c>
      <c r="D1" s="2" t="s">
        <v>2</v>
      </c>
      <c r="E1" s="1" t="s">
        <v>3</v>
      </c>
      <c r="F1" s="1" t="s">
        <v>4</v>
      </c>
    </row>
    <row r="2" spans="1:6" ht="45.75">
      <c r="A2">
        <v>1</v>
      </c>
      <c r="B2" s="6" t="s">
        <v>9</v>
      </c>
      <c r="C2" s="7" t="s">
        <v>54</v>
      </c>
      <c r="D2" s="7">
        <v>200</v>
      </c>
      <c r="E2" s="6" t="s">
        <v>10</v>
      </c>
      <c r="F2" s="6">
        <v>10</v>
      </c>
    </row>
    <row r="3" spans="1:6">
      <c r="A3">
        <v>2</v>
      </c>
      <c r="B3" s="34" t="s">
        <v>9</v>
      </c>
      <c r="C3" s="46" t="s">
        <v>15</v>
      </c>
      <c r="D3" s="33">
        <v>200</v>
      </c>
      <c r="E3" s="47" t="s">
        <v>10</v>
      </c>
      <c r="F3" s="34">
        <v>10</v>
      </c>
    </row>
    <row r="4" spans="1:6" ht="45.75">
      <c r="A4">
        <v>3</v>
      </c>
      <c r="B4" s="4" t="s">
        <v>19</v>
      </c>
      <c r="C4" s="5" t="s">
        <v>55</v>
      </c>
      <c r="D4" s="20">
        <v>350</v>
      </c>
      <c r="E4" s="19" t="s">
        <v>20</v>
      </c>
      <c r="F4" s="4">
        <v>15</v>
      </c>
    </row>
    <row r="5" spans="1:6" ht="30.75">
      <c r="A5">
        <v>4</v>
      </c>
      <c r="B5" s="4" t="s">
        <v>19</v>
      </c>
      <c r="C5" s="5" t="s">
        <v>56</v>
      </c>
      <c r="D5" s="20">
        <v>300</v>
      </c>
      <c r="E5" s="19" t="s">
        <v>20</v>
      </c>
      <c r="F5" s="4">
        <v>10</v>
      </c>
    </row>
    <row r="6" spans="1:6">
      <c r="A6">
        <v>5</v>
      </c>
      <c r="B6" s="36" t="s">
        <v>19</v>
      </c>
      <c r="C6" s="49" t="s">
        <v>31</v>
      </c>
      <c r="D6" s="37" t="s">
        <v>29</v>
      </c>
      <c r="E6" s="38" t="s">
        <v>30</v>
      </c>
      <c r="F6" s="36">
        <v>5</v>
      </c>
    </row>
    <row r="7" spans="1:6">
      <c r="A7">
        <v>6</v>
      </c>
      <c r="B7" s="41" t="s">
        <v>19</v>
      </c>
      <c r="C7" s="50" t="s">
        <v>35</v>
      </c>
      <c r="D7" s="42">
        <v>200</v>
      </c>
      <c r="E7" s="43" t="s">
        <v>30</v>
      </c>
      <c r="F7" s="44">
        <v>10</v>
      </c>
    </row>
    <row r="8" spans="1:6" ht="45.75">
      <c r="A8">
        <v>7</v>
      </c>
      <c r="B8" s="8" t="s">
        <v>39</v>
      </c>
      <c r="C8" s="9" t="s">
        <v>41</v>
      </c>
      <c r="D8" s="21">
        <v>200</v>
      </c>
      <c r="E8" s="15" t="s">
        <v>40</v>
      </c>
      <c r="F8" s="18">
        <v>10</v>
      </c>
    </row>
    <row r="9" spans="1:6" ht="30.75">
      <c r="A9">
        <v>8</v>
      </c>
      <c r="B9" s="12" t="s">
        <v>39</v>
      </c>
      <c r="C9" s="13" t="s">
        <v>57</v>
      </c>
      <c r="D9" s="22">
        <v>200</v>
      </c>
      <c r="E9" s="16" t="s">
        <v>40</v>
      </c>
      <c r="F9" s="8">
        <v>10</v>
      </c>
    </row>
    <row r="10" spans="1:6">
      <c r="A10">
        <v>9</v>
      </c>
      <c r="B10" s="10" t="s">
        <v>49</v>
      </c>
      <c r="C10" s="11" t="s">
        <v>49</v>
      </c>
      <c r="D10" s="23" t="s">
        <v>29</v>
      </c>
      <c r="E10" s="14" t="s">
        <v>50</v>
      </c>
      <c r="F10" s="17">
        <v>20</v>
      </c>
    </row>
    <row r="11" spans="1:6">
      <c r="F11">
        <f>SUM(F2:F10)</f>
        <v>100</v>
      </c>
    </row>
    <row r="12" spans="1:6"/>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6C187-8FBC-4521-BCF2-1A6C8D0E1C3A}">
  <dimension ref="B1:D7"/>
  <sheetViews>
    <sheetView workbookViewId="0">
      <selection activeCell="E15" sqref="E15"/>
    </sheetView>
  </sheetViews>
  <sheetFormatPr defaultRowHeight="14.45"/>
  <cols>
    <col min="2" max="2" width="17.28515625" bestFit="1" customWidth="1"/>
  </cols>
  <sheetData>
    <row r="1" spans="2:4" ht="15">
      <c r="B1" s="1" t="s">
        <v>58</v>
      </c>
      <c r="C1" s="1" t="s">
        <v>59</v>
      </c>
      <c r="D1" s="1" t="s">
        <v>60</v>
      </c>
    </row>
    <row r="2" spans="2:4" ht="15">
      <c r="B2" s="48" t="s">
        <v>10</v>
      </c>
      <c r="C2" s="48">
        <v>20</v>
      </c>
      <c r="D2" s="29">
        <f>SUMIF(Questions!E:E,Criteria!B2,Questions!F:F)</f>
        <v>20</v>
      </c>
    </row>
    <row r="3" spans="2:4">
      <c r="B3" s="24" t="s">
        <v>20</v>
      </c>
      <c r="C3" s="24">
        <v>25</v>
      </c>
      <c r="D3" s="24">
        <f>SUMIF(Questions!E:E,Criteria!B3,Questions!F:F)</f>
        <v>25</v>
      </c>
    </row>
    <row r="4" spans="2:4">
      <c r="B4" s="41" t="s">
        <v>30</v>
      </c>
      <c r="C4" s="41">
        <v>15</v>
      </c>
      <c r="D4" s="41">
        <f>SUMIF(Questions!E:E,Criteria!B4,Questions!F:F)</f>
        <v>15</v>
      </c>
    </row>
    <row r="5" spans="2:4">
      <c r="B5" s="12" t="s">
        <v>40</v>
      </c>
      <c r="C5" s="12">
        <v>20</v>
      </c>
      <c r="D5" s="12">
        <f>SUMIF(Questions!E:E,Criteria!B5,Questions!F:F)</f>
        <v>20</v>
      </c>
    </row>
    <row r="6" spans="2:4">
      <c r="B6" s="10" t="s">
        <v>50</v>
      </c>
      <c r="C6" s="10">
        <v>20</v>
      </c>
      <c r="D6" s="10">
        <f>SUMIF(Questions!E:E,Criteria!B6,Questions!F:F)</f>
        <v>20</v>
      </c>
    </row>
    <row r="7" spans="2:4">
      <c r="B7" t="s">
        <v>61</v>
      </c>
      <c r="C7">
        <f>SUM(C2:C6)</f>
        <v>100</v>
      </c>
      <c r="D7">
        <f>SUM(D2:D6)</f>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12693fd-ee3f-4a80-a395-9c45324ba524">
      <Terms xmlns="http://schemas.microsoft.com/office/infopath/2007/PartnerControls"/>
    </lcf76f155ced4ddcb4097134ff3c332f>
    <TaxCatchAll xmlns="b93148a0-7c15-4773-bb58-270547bf40c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43BC591E44EA4190F4A5A39B373F10" ma:contentTypeVersion="17" ma:contentTypeDescription="Create a new document." ma:contentTypeScope="" ma:versionID="f5381cc725261306b7a523c5c68d3e5e">
  <xsd:schema xmlns:xsd="http://www.w3.org/2001/XMLSchema" xmlns:xs="http://www.w3.org/2001/XMLSchema" xmlns:p="http://schemas.microsoft.com/office/2006/metadata/properties" xmlns:ns2="112693fd-ee3f-4a80-a395-9c45324ba524" xmlns:ns3="b93148a0-7c15-4773-bb58-270547bf40cb" targetNamespace="http://schemas.microsoft.com/office/2006/metadata/properties" ma:root="true" ma:fieldsID="c283fed28f8a0f894a9765a3412efa4a" ns2:_="" ns3:_="">
    <xsd:import namespace="112693fd-ee3f-4a80-a395-9c45324ba524"/>
    <xsd:import namespace="b93148a0-7c15-4773-bb58-270547bf40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693fd-ee3f-4a80-a395-9c45324ba5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46e92d8-d189-4dbe-9e5d-bbe89fcde1f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3148a0-7c15-4773-bb58-270547bf40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444c41a-d28c-4703-859c-0b226b951f2a}" ma:internalName="TaxCatchAll" ma:showField="CatchAllData" ma:web="b93148a0-7c15-4773-bb58-270547bf40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AE05E9-AACF-4297-97D3-4660718C68F5}"/>
</file>

<file path=customXml/itemProps2.xml><?xml version="1.0" encoding="utf-8"?>
<ds:datastoreItem xmlns:ds="http://schemas.openxmlformats.org/officeDocument/2006/customXml" ds:itemID="{499ACE5F-9A6D-4C2B-A055-69E6C7827AA6}"/>
</file>

<file path=customXml/itemProps3.xml><?xml version="1.0" encoding="utf-8"?>
<ds:datastoreItem xmlns:ds="http://schemas.openxmlformats.org/officeDocument/2006/customXml" ds:itemID="{8F7982FF-9C41-4210-B12A-AB25AB5C8F6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Andrés Carrasquillo</dc:creator>
  <cp:keywords/>
  <dc:description/>
  <cp:lastModifiedBy/>
  <cp:revision/>
  <dcterms:created xsi:type="dcterms:W3CDTF">2023-02-23T22:36:42Z</dcterms:created>
  <dcterms:modified xsi:type="dcterms:W3CDTF">2023-12-13T23:56:43Z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0x0101007C43BC591E44EA4190F4A5A39B373F10</vt:lpwstr>
  </property>
  <property fmtid="{D5CDD505-2E9C-101B-9397-08002B2CF9AE}" pid="3" name="MediaServiceImageTags">
    <vt:lpwstr/>
  </property>
</Properties>
</file>